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F:\Jolanta Kuś\2026\Centrala\422600253 transformatory Mefya engram\SWZ\SWZ do podpisu\"/>
    </mc:Choice>
  </mc:AlternateContent>
  <xr:revisionPtr revIDLastSave="0" documentId="13_ncr:1_{3ED1C1EB-11BF-4FAD-BEFA-FDD819F61DF9}" xr6:coauthVersionLast="47" xr6:coauthVersionMax="47" xr10:uidLastSave="{00000000-0000-0000-0000-000000000000}"/>
  <bookViews>
    <workbookView xWindow="14010" yWindow="390" windowWidth="15165" windowHeight="15480" xr2:uid="{00000000-000D-0000-FFFF-FFFF00000000}"/>
  </bookViews>
  <sheets>
    <sheet name="Zał. nr 2a - cena oceniana" sheetId="1" r:id="rId1"/>
    <sheet name="Zał. nr 2b" sheetId="2" r:id="rId2"/>
    <sheet name="Zał. nr 2c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4" i="1" l="1"/>
  <c r="E14" i="1" l="1"/>
  <c r="E15" i="1"/>
  <c r="E16" i="1"/>
  <c r="E17" i="1"/>
  <c r="E18" i="1"/>
  <c r="E19" i="1"/>
  <c r="E20" i="1"/>
  <c r="E21" i="1"/>
  <c r="E22" i="1"/>
  <c r="E23" i="1"/>
  <c r="E13" i="1"/>
  <c r="F7" i="1"/>
  <c r="F8" i="1" s="1"/>
  <c r="F25" i="1" l="1"/>
  <c r="E27" i="1" l="1"/>
</calcChain>
</file>

<file path=xl/sharedStrings.xml><?xml version="1.0" encoding="utf-8"?>
<sst xmlns="http://schemas.openxmlformats.org/spreadsheetml/2006/main" count="117" uniqueCount="98">
  <si>
    <t>LP</t>
  </si>
  <si>
    <t>Nazwa</t>
  </si>
  <si>
    <t>Ilość</t>
  </si>
  <si>
    <t>Cena jednostkowa netto [PLN/rbh]</t>
  </si>
  <si>
    <t>-</t>
  </si>
  <si>
    <t>Stawka ryczałtowa roboczogodziny pracy serwisanta w dni robocze i świąteczne uwzględniająca koszty dojazdu serwisanta do Zamawiającego</t>
  </si>
  <si>
    <t>Cena jednostkowa netto [PLN/szt]</t>
  </si>
  <si>
    <t xml:space="preserve">Wartość do oceny
[PLN] </t>
  </si>
  <si>
    <t>Nazwa części (podzespołu)</t>
  </si>
  <si>
    <t>Cennik usług transportowych</t>
  </si>
  <si>
    <t>Tablica stawek ryczałtowych</t>
  </si>
  <si>
    <t>za transport podzespołów i części zamiennych do usuwania awarii</t>
  </si>
  <si>
    <t>bez udziału ekipy serwisowej</t>
  </si>
  <si>
    <t>Nazwa oddziału</t>
  </si>
  <si>
    <t>Ulica</t>
  </si>
  <si>
    <t>Miasto</t>
  </si>
  <si>
    <t>KWK ROW</t>
  </si>
  <si>
    <t>Jastrzębska 10</t>
  </si>
  <si>
    <t>44-253 Rybnik</t>
  </si>
  <si>
    <t>X</t>
  </si>
  <si>
    <t>Jastrzębska 12</t>
  </si>
  <si>
    <t>44-206 Rybnik</t>
  </si>
  <si>
    <t>Korfantego 52</t>
  </si>
  <si>
    <t>44-310 Radlin</t>
  </si>
  <si>
    <t>Leona 2</t>
  </si>
  <si>
    <t>KWK Ruda</t>
  </si>
  <si>
    <t>Halembska 160</t>
  </si>
  <si>
    <t>41-711 Ruda Śląska</t>
  </si>
  <si>
    <t>Granitowa 16</t>
  </si>
  <si>
    <t>43-155 Bieruń</t>
  </si>
  <si>
    <t>Pokoju 4</t>
  </si>
  <si>
    <t>43-143 Lędziny</t>
  </si>
  <si>
    <t>43-173 Łaziska Górne</t>
  </si>
  <si>
    <t>Błonie 6</t>
  </si>
  <si>
    <t>44-103 Gliwice</t>
  </si>
  <si>
    <t>Karolinki 1</t>
  </si>
  <si>
    <t>40-467 Katowice</t>
  </si>
  <si>
    <t>Cena ryczałtowa
w zł netto</t>
  </si>
  <si>
    <t>CENNIK ISTOTNYCH DLA ZAMAWIAJĄCEGO CZĘŚCI ZAMIENNYCH (podlegających ocenie)</t>
  </si>
  <si>
    <t>CENNIK CZĘŚCI ZAMIENNYCH NIE PODLEGAJĄCYCH OCENIE</t>
  </si>
  <si>
    <t>4 = 2 x 3</t>
  </si>
  <si>
    <t>4=2x3</t>
  </si>
  <si>
    <t>Lp.</t>
  </si>
  <si>
    <r>
      <t xml:space="preserve">Pozycje pozostałych części zamiennych nowych (nie podlegający ocenie) – </t>
    </r>
    <r>
      <rPr>
        <b/>
        <i/>
        <sz val="11"/>
        <color theme="1"/>
        <rFont val="Times New Roman"/>
        <family val="1"/>
        <charset val="238"/>
      </rPr>
      <t>Wypełnia Wykonawca</t>
    </r>
  </si>
  <si>
    <t>Lp</t>
  </si>
  <si>
    <t>*)</t>
  </si>
  <si>
    <t>*) nie należy dopisywać pozycji cennikowych ujętych przez Zamawiającego.</t>
  </si>
  <si>
    <t>Pozycje regenerowanych części zamiennych (nie podlegający ocenie) – Wypełnia Wykonawca</t>
  </si>
  <si>
    <t>W zakresie tych samych pozycji (części) ceny określone w cennikach 2a i 2b muszą być identyczne.</t>
  </si>
  <si>
    <t xml:space="preserve">W przypadku stwierdzenia rozbieżności w cenach dla tych samych pozycji obowiązującą będzie cena niższa.   </t>
  </si>
  <si>
    <r>
      <t>Wartości netto do oceny ofert ( W</t>
    </r>
    <r>
      <rPr>
        <b/>
        <vertAlign val="subscript"/>
        <sz val="12"/>
        <color theme="1"/>
        <rFont val="Times New Roman"/>
        <family val="1"/>
        <charset val="238"/>
      </rPr>
      <t>R</t>
    </r>
    <r>
      <rPr>
        <b/>
        <sz val="12"/>
        <color theme="1"/>
        <rFont val="Times New Roman"/>
        <family val="1"/>
        <charset val="238"/>
      </rPr>
      <t>)</t>
    </r>
  </si>
  <si>
    <r>
      <t>Suma wartości netto do oceny ofert (W</t>
    </r>
    <r>
      <rPr>
        <b/>
        <vertAlign val="subscript"/>
        <sz val="12"/>
        <color theme="1"/>
        <rFont val="Times New Roman"/>
        <family val="1"/>
        <charset val="238"/>
      </rPr>
      <t>CZ</t>
    </r>
    <r>
      <rPr>
        <b/>
        <sz val="12"/>
        <color theme="1"/>
        <rFont val="Times New Roman"/>
        <family val="1"/>
        <charset val="238"/>
      </rPr>
      <t>)</t>
    </r>
  </si>
  <si>
    <r>
      <t>WARTOŚĆ OFERTY (PODLEGAJĄCA OCENIE) - W</t>
    </r>
    <r>
      <rPr>
        <b/>
        <vertAlign val="subscript"/>
        <sz val="11"/>
        <color theme="1"/>
        <rFont val="Calibri"/>
        <family val="2"/>
        <charset val="238"/>
        <scheme val="minor"/>
      </rPr>
      <t>R</t>
    </r>
    <r>
      <rPr>
        <b/>
        <sz val="11"/>
        <color theme="1"/>
        <rFont val="Calibri"/>
        <family val="2"/>
        <charset val="238"/>
        <scheme val="minor"/>
      </rPr>
      <t xml:space="preserve"> + W</t>
    </r>
    <r>
      <rPr>
        <b/>
        <vertAlign val="subscript"/>
        <sz val="11"/>
        <color theme="1"/>
        <rFont val="Calibri"/>
        <family val="2"/>
        <charset val="238"/>
        <scheme val="minor"/>
      </rPr>
      <t>CZ</t>
    </r>
  </si>
  <si>
    <t>STAWKA ROBOCZOGODZINY (podlega ocenie)</t>
  </si>
  <si>
    <t>Załącznik nr 2a do SWZ</t>
  </si>
  <si>
    <t>Załącznik nr 2b do SWZ</t>
  </si>
  <si>
    <t>Załącznik nr 2c do SWZ</t>
  </si>
  <si>
    <t>„Świadczenie usług serwisowych transformatorów produkcji MEFTA, ENGRAM dla Oddziałów Polskiej Grupy Górniczej S.A.". -
 nr postępowania 422600253</t>
  </si>
  <si>
    <t>Zadanie nr 1 – Świadczenie usług serwisowych transformatorów produkcji MEFTA,</t>
  </si>
  <si>
    <t xml:space="preserve">„Świadczenie usług serwisowych transformatorów produkcji MEFTA, ENGRAM dla Oddziałów Polskiej Grupy Górniczej S.A.". -nr postępowania 422600253 </t>
  </si>
  <si>
    <t>Zadanie nr 1 – Świadczenie usług serwisowych transformatorów produkcji MEFTA</t>
  </si>
  <si>
    <t>Nazwa Oddziału</t>
  </si>
  <si>
    <t>Ruch Jankowice</t>
  </si>
  <si>
    <t>Ruch Chwałowice</t>
  </si>
  <si>
    <t>Przewozowa 4</t>
  </si>
  <si>
    <t>Ruch Marcel</t>
  </si>
  <si>
    <t>Ruch Rydułtowy</t>
  </si>
  <si>
    <t>44-280 Rydułtowy</t>
  </si>
  <si>
    <t>KWK Piast-Ziemowit</t>
  </si>
  <si>
    <t>Ruch Piast</t>
  </si>
  <si>
    <t>Ruch Ziemowit</t>
  </si>
  <si>
    <t>KWK Bolesław Śmiały</t>
  </si>
  <si>
    <t>Świętej Barbary 12</t>
  </si>
  <si>
    <t>KWK Sośnica</t>
  </si>
  <si>
    <t>Ruch Murcki-Staszic</t>
  </si>
  <si>
    <t>Gasik-iskiernik noży rozłącznika OKR</t>
  </si>
  <si>
    <t>Wyłącznik główny SH-630/M</t>
  </si>
  <si>
    <t>Izolator przepustowy PTH 1/500 N</t>
  </si>
  <si>
    <t>Izolator przepustowy PTH 6/200N</t>
  </si>
  <si>
    <t>Wyzwalacz termiczny i magnetyczny do wyłącznika SH 630/M</t>
  </si>
  <si>
    <t>Zabezpieczenie CZU…</t>
  </si>
  <si>
    <t>Nóż kompletny do rozłącznika OKR</t>
  </si>
  <si>
    <t>Styki pomocnicze do wyłącznika SH 63 0/M</t>
  </si>
  <si>
    <t>Okablowanie DN 1000kVA/1050V (kpl.)</t>
  </si>
  <si>
    <t>Przekaźnik RRB</t>
  </si>
  <si>
    <t>Zabezpieczenie upływowe UCMI</t>
  </si>
  <si>
    <t>Zabezpieczenie upływowe RRg...05</t>
  </si>
  <si>
    <t>Zabezpieczenie upływowe RRg...10</t>
  </si>
  <si>
    <t>Stycznik Rollarc R400</t>
  </si>
  <si>
    <t>Przekaźnik PM-2</t>
  </si>
  <si>
    <t>Zabezpieczenie cyfrowe EcoMUZ 2G</t>
  </si>
  <si>
    <t>Klucze górnicze składane</t>
  </si>
  <si>
    <t>Klucz uniwersalny górniczy</t>
  </si>
  <si>
    <t>Stycznik HR-VS 4 450A</t>
  </si>
  <si>
    <t>KWK „Mysłowice-Wesoła”</t>
  </si>
  <si>
    <t>Kopalniana 5</t>
  </si>
  <si>
    <t>41-408 Mysłowice</t>
  </si>
  <si>
    <t>Rozłącznik OKR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</si>
</sst>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_z_ł"/>
    <numFmt numFmtId="165" formatCode="_ * #,##0.00_)\ &quot;zł&quot;_ ;_ * \(#,##0.00\)\ &quot;zł&quot;_ ;_ * &quot;-&quot;??_)\ &quot;zł&quot;_ ;_ @_ "/>
  </numFmts>
  <fonts count="2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color rgb="FF000000"/>
      <name val="Times New Roman"/>
      <family val="1"/>
      <charset val="238"/>
    </font>
    <font>
      <sz val="10"/>
      <name val="Arial CE"/>
      <charset val="238"/>
    </font>
    <font>
      <b/>
      <sz val="11"/>
      <name val="Times New Roman"/>
      <family val="1"/>
      <charset val="238"/>
    </font>
    <font>
      <sz val="11"/>
      <color rgb="FF000000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sz val="12"/>
      <color theme="1"/>
      <name val="Calibri"/>
      <family val="2"/>
      <charset val="238"/>
      <scheme val="minor"/>
    </font>
    <font>
      <b/>
      <i/>
      <sz val="11"/>
      <color theme="1"/>
      <name val="Times New Roman"/>
      <family val="1"/>
      <charset val="238"/>
    </font>
    <font>
      <b/>
      <sz val="8"/>
      <color theme="1"/>
      <name val="Times New Roman"/>
      <family val="1"/>
      <charset val="238"/>
    </font>
    <font>
      <b/>
      <i/>
      <sz val="12"/>
      <color theme="1"/>
      <name val="Times New Roman"/>
      <family val="1"/>
      <charset val="238"/>
    </font>
    <font>
      <b/>
      <vertAlign val="subscript"/>
      <sz val="12"/>
      <color theme="1"/>
      <name val="Times New Roman"/>
      <family val="1"/>
      <charset val="238"/>
    </font>
    <font>
      <b/>
      <vertAlign val="subscript"/>
      <sz val="11"/>
      <color theme="1"/>
      <name val="Calibri"/>
      <family val="2"/>
      <charset val="238"/>
      <scheme val="minor"/>
    </font>
    <font>
      <sz val="9"/>
      <color rgb="FF000000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0"/>
      <color rgb="FF000000"/>
      <name val="Arial"/>
    </font>
    <font>
      <b/>
      <sz val="14"/>
      <color theme="1"/>
      <name val="Calibri"/>
      <family val="2"/>
      <charset val="238"/>
      <scheme val="minor"/>
    </font>
    <font>
      <b/>
      <sz val="14"/>
      <color theme="1"/>
      <name val="Times New Roman"/>
      <family val="1"/>
      <charset val="238"/>
    </font>
    <font>
      <i/>
      <sz val="12"/>
      <color theme="1"/>
      <name val="Times New Roman"/>
      <family val="1"/>
      <charset val="238"/>
    </font>
    <font>
      <sz val="11"/>
      <color theme="1"/>
      <name val="Arial"/>
      <family val="2"/>
      <charset val="238"/>
    </font>
    <font>
      <sz val="11"/>
      <color rgb="FFFF0000"/>
      <name val="Calibri"/>
      <family val="2"/>
      <charset val="238"/>
      <scheme val="minor"/>
    </font>
    <font>
      <b/>
      <sz val="11"/>
      <color rgb="FFFF0000"/>
      <name val="Arial"/>
      <family val="2"/>
      <charset val="238"/>
    </font>
    <font>
      <b/>
      <sz val="10"/>
      <color rgb="FF000000"/>
      <name val="Times New Roman"/>
      <family val="1"/>
      <charset val="238"/>
    </font>
    <font>
      <sz val="11"/>
      <name val="Times New Roman"/>
      <family val="1"/>
      <charset val="238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4">
    <xf numFmtId="0" fontId="0" fillId="0" borderId="0"/>
    <xf numFmtId="0" fontId="6" fillId="0" borderId="0"/>
    <xf numFmtId="165" fontId="17" fillId="0" borderId="0" applyFont="0" applyFill="0" applyBorder="0" applyAlignment="0" applyProtection="0"/>
    <xf numFmtId="0" fontId="18" fillId="0" borderId="0"/>
  </cellStyleXfs>
  <cellXfs count="108">
    <xf numFmtId="0" fontId="0" fillId="0" borderId="0" xfId="0"/>
    <xf numFmtId="0" fontId="4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4" fillId="0" borderId="0" xfId="0" applyFont="1"/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164" fontId="7" fillId="0" borderId="10" xfId="1" applyNumberFormat="1" applyFont="1" applyBorder="1" applyAlignment="1">
      <alignment horizontal="center" vertical="center" wrapText="1"/>
    </xf>
    <xf numFmtId="0" fontId="8" fillId="2" borderId="12" xfId="0" applyFont="1" applyFill="1" applyBorder="1" applyAlignment="1">
      <alignment horizontal="center" vertical="center" wrapText="1"/>
    </xf>
    <xf numFmtId="4" fontId="8" fillId="0" borderId="12" xfId="0" applyNumberFormat="1" applyFont="1" applyBorder="1" applyAlignment="1">
      <alignment horizontal="center" vertical="center" wrapText="1"/>
    </xf>
    <xf numFmtId="0" fontId="0" fillId="0" borderId="11" xfId="0" applyBorder="1" applyAlignment="1">
      <alignment horizontal="center" vertical="center"/>
    </xf>
    <xf numFmtId="0" fontId="0" fillId="0" borderId="15" xfId="0" applyBorder="1"/>
    <xf numFmtId="0" fontId="2" fillId="0" borderId="16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4" fillId="0" borderId="16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5" fillId="0" borderId="14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4" fontId="2" fillId="0" borderId="12" xfId="0" applyNumberFormat="1" applyFont="1" applyBorder="1" applyAlignment="1">
      <alignment horizontal="right" vertical="center" wrapText="1"/>
    </xf>
    <xf numFmtId="0" fontId="4" fillId="0" borderId="12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9" fillId="0" borderId="0" xfId="0" applyFont="1" applyAlignment="1">
      <alignment wrapText="1"/>
    </xf>
    <xf numFmtId="0" fontId="9" fillId="0" borderId="0" xfId="0" applyFont="1" applyAlignment="1">
      <alignment horizontal="left" wrapText="1"/>
    </xf>
    <xf numFmtId="0" fontId="3" fillId="0" borderId="0" xfId="0" applyFont="1" applyAlignment="1">
      <alignment wrapText="1"/>
    </xf>
    <xf numFmtId="0" fontId="16" fillId="0" borderId="0" xfId="0" applyFont="1" applyAlignment="1">
      <alignment horizontal="left" vertical="center" wrapText="1"/>
    </xf>
    <xf numFmtId="0" fontId="12" fillId="0" borderId="0" xfId="0" applyFont="1" applyAlignment="1">
      <alignment vertical="center" wrapText="1"/>
    </xf>
    <xf numFmtId="0" fontId="0" fillId="0" borderId="0" xfId="0" applyAlignment="1">
      <alignment horizontal="left" wrapText="1"/>
    </xf>
    <xf numFmtId="0" fontId="0" fillId="0" borderId="0" xfId="0" applyAlignment="1">
      <alignment wrapText="1"/>
    </xf>
    <xf numFmtId="0" fontId="4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9" fillId="0" borderId="0" xfId="0" applyFont="1" applyAlignment="1">
      <alignment vertic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18" xfId="0" applyFont="1" applyBorder="1" applyAlignment="1">
      <alignment horizontal="center" vertical="center" wrapText="1"/>
    </xf>
    <xf numFmtId="0" fontId="9" fillId="0" borderId="19" xfId="0" applyFont="1" applyBorder="1" applyAlignment="1">
      <alignment horizontal="center" vertical="center" wrapText="1"/>
    </xf>
    <xf numFmtId="4" fontId="4" fillId="0" borderId="4" xfId="0" applyNumberFormat="1" applyFont="1" applyBorder="1" applyAlignment="1">
      <alignment horizontal="center" vertical="center" wrapText="1"/>
    </xf>
    <xf numFmtId="4" fontId="4" fillId="0" borderId="21" xfId="0" applyNumberFormat="1" applyFont="1" applyBorder="1" applyAlignment="1">
      <alignment horizontal="center" vertical="center" wrapText="1"/>
    </xf>
    <xf numFmtId="4" fontId="4" fillId="0" borderId="12" xfId="0" applyNumberFormat="1" applyFont="1" applyBorder="1" applyAlignment="1">
      <alignment horizontal="center" vertical="center" wrapText="1"/>
    </xf>
    <xf numFmtId="4" fontId="3" fillId="0" borderId="14" xfId="0" applyNumberFormat="1" applyFont="1" applyBorder="1" applyAlignment="1">
      <alignment vertical="center" wrapText="1"/>
    </xf>
    <xf numFmtId="0" fontId="21" fillId="0" borderId="15" xfId="0" applyFont="1" applyBorder="1" applyAlignment="1">
      <alignment horizontal="center" vertical="center" wrapText="1"/>
    </xf>
    <xf numFmtId="0" fontId="13" fillId="0" borderId="16" xfId="0" applyFont="1" applyBorder="1" applyAlignment="1">
      <alignment horizontal="center" vertical="center" wrapText="1"/>
    </xf>
    <xf numFmtId="0" fontId="13" fillId="0" borderId="17" xfId="0" applyFont="1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5" fillId="4" borderId="14" xfId="0" applyFont="1" applyFill="1" applyBorder="1" applyAlignment="1">
      <alignment horizontal="center" vertical="center" wrapText="1"/>
    </xf>
    <xf numFmtId="0" fontId="5" fillId="4" borderId="23" xfId="0" applyFont="1" applyFill="1" applyBorder="1" applyAlignment="1">
      <alignment horizontal="center" vertical="center" wrapText="1"/>
    </xf>
    <xf numFmtId="0" fontId="25" fillId="4" borderId="2" xfId="0" applyFont="1" applyFill="1" applyBorder="1" applyAlignment="1">
      <alignment horizontal="justify" vertical="center" wrapText="1"/>
    </xf>
    <xf numFmtId="0" fontId="25" fillId="4" borderId="4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justify" vertical="center" wrapText="1"/>
    </xf>
    <xf numFmtId="0" fontId="8" fillId="4" borderId="2" xfId="0" applyFont="1" applyFill="1" applyBorder="1" applyAlignment="1">
      <alignment horizontal="justify" vertical="center" wrapText="1"/>
    </xf>
    <xf numFmtId="0" fontId="8" fillId="4" borderId="4" xfId="0" applyFont="1" applyFill="1" applyBorder="1" applyAlignment="1">
      <alignment horizontal="center" vertical="center" wrapText="1"/>
    </xf>
    <xf numFmtId="0" fontId="8" fillId="5" borderId="2" xfId="0" applyFont="1" applyFill="1" applyBorder="1" applyAlignment="1">
      <alignment horizontal="justify" vertical="center" wrapText="1"/>
    </xf>
    <xf numFmtId="0" fontId="8" fillId="5" borderId="4" xfId="0" applyFont="1" applyFill="1" applyBorder="1" applyAlignment="1">
      <alignment horizontal="center" vertical="center" wrapText="1"/>
    </xf>
    <xf numFmtId="49" fontId="8" fillId="6" borderId="20" xfId="0" applyNumberFormat="1" applyFont="1" applyFill="1" applyBorder="1" applyAlignment="1">
      <alignment horizontal="left" vertical="center" wrapText="1"/>
    </xf>
    <xf numFmtId="49" fontId="26" fillId="6" borderId="20" xfId="0" applyNumberFormat="1" applyFont="1" applyFill="1" applyBorder="1" applyAlignment="1">
      <alignment horizontal="left" vertical="center" wrapText="1"/>
    </xf>
    <xf numFmtId="4" fontId="26" fillId="7" borderId="12" xfId="0" applyNumberFormat="1" applyFont="1" applyFill="1" applyBorder="1" applyAlignment="1">
      <alignment horizontal="left" vertical="center" wrapText="1"/>
    </xf>
    <xf numFmtId="0" fontId="26" fillId="0" borderId="12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justify" vertical="center" wrapText="1"/>
    </xf>
    <xf numFmtId="0" fontId="4" fillId="0" borderId="3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4" fontId="8" fillId="0" borderId="24" xfId="0" applyNumberFormat="1" applyFont="1" applyBorder="1" applyAlignment="1">
      <alignment horizontal="center" vertical="center" wrapText="1"/>
    </xf>
    <xf numFmtId="0" fontId="8" fillId="0" borderId="14" xfId="0" applyFont="1" applyBorder="1" applyAlignment="1">
      <alignment horizontal="justify" vertical="center" wrapText="1"/>
    </xf>
    <xf numFmtId="0" fontId="4" fillId="0" borderId="14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4" fontId="8" fillId="0" borderId="14" xfId="0" applyNumberFormat="1" applyFont="1" applyBorder="1" applyAlignment="1">
      <alignment horizontal="center" vertical="center" wrapText="1"/>
    </xf>
    <xf numFmtId="0" fontId="8" fillId="8" borderId="4" xfId="0" applyFont="1" applyFill="1" applyBorder="1" applyAlignment="1">
      <alignment horizontal="center" vertical="center" wrapText="1"/>
    </xf>
    <xf numFmtId="4" fontId="8" fillId="8" borderId="12" xfId="0" applyNumberFormat="1" applyFont="1" applyFill="1" applyBorder="1" applyAlignment="1">
      <alignment horizontal="center" vertical="center" wrapText="1"/>
    </xf>
    <xf numFmtId="0" fontId="13" fillId="0" borderId="0" xfId="0" applyFont="1" applyAlignment="1">
      <alignment horizontal="left" vertical="center"/>
    </xf>
    <xf numFmtId="0" fontId="1" fillId="0" borderId="15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4" fontId="1" fillId="3" borderId="16" xfId="0" applyNumberFormat="1" applyFont="1" applyFill="1" applyBorder="1" applyAlignment="1">
      <alignment horizontal="center" vertical="center"/>
    </xf>
    <xf numFmtId="0" fontId="1" fillId="3" borderId="17" xfId="0" applyFont="1" applyFill="1" applyBorder="1" applyAlignment="1">
      <alignment horizontal="center" vertical="center"/>
    </xf>
    <xf numFmtId="0" fontId="19" fillId="0" borderId="0" xfId="0" applyFont="1" applyAlignment="1">
      <alignment horizontal="center"/>
    </xf>
    <xf numFmtId="0" fontId="2" fillId="0" borderId="5" xfId="0" applyFont="1" applyBorder="1" applyAlignment="1">
      <alignment horizontal="center" vertical="center"/>
    </xf>
    <xf numFmtId="4" fontId="2" fillId="0" borderId="1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23" fillId="0" borderId="0" xfId="0" applyFont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20" fillId="0" borderId="0" xfId="0" applyFont="1" applyAlignment="1">
      <alignment horizontal="right" wrapText="1"/>
    </xf>
    <xf numFmtId="0" fontId="3" fillId="0" borderId="1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left" vertical="center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19" fillId="0" borderId="0" xfId="0" applyFont="1" applyAlignment="1">
      <alignment horizontal="right"/>
    </xf>
    <xf numFmtId="0" fontId="22" fillId="0" borderId="0" xfId="0" applyFont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4" fontId="2" fillId="0" borderId="25" xfId="0" applyNumberFormat="1" applyFont="1" applyBorder="1" applyAlignment="1">
      <alignment horizontal="right" vertical="center" wrapText="1"/>
    </xf>
    <xf numFmtId="49" fontId="8" fillId="0" borderId="20" xfId="0" applyNumberFormat="1" applyFont="1" applyFill="1" applyBorder="1" applyAlignment="1">
      <alignment horizontal="left" vertical="center" wrapText="1"/>
    </xf>
    <xf numFmtId="49" fontId="8" fillId="0" borderId="26" xfId="0" applyNumberFormat="1" applyFont="1" applyFill="1" applyBorder="1" applyAlignment="1">
      <alignment horizontal="left" vertical="center" wrapText="1"/>
    </xf>
  </cellXfs>
  <cellStyles count="4">
    <cellStyle name="Normalny" xfId="0" builtinId="0"/>
    <cellStyle name="Normalny 2" xfId="1" xr:uid="{00000000-0005-0000-0000-000001000000}"/>
    <cellStyle name="Normalny 3" xfId="3" xr:uid="{00000000-0005-0000-0000-000002000000}"/>
    <cellStyle name="Walutowy 2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30"/>
  <sheetViews>
    <sheetView tabSelected="1" topLeftCell="A10" workbookViewId="0">
      <selection activeCell="D26" sqref="D26"/>
    </sheetView>
  </sheetViews>
  <sheetFormatPr defaultRowHeight="15" x14ac:dyDescent="0.25"/>
  <cols>
    <col min="2" max="2" width="36.5703125" customWidth="1"/>
    <col min="3" max="3" width="51.140625" customWidth="1"/>
    <col min="4" max="5" width="15.5703125" customWidth="1"/>
    <col min="6" max="6" width="17" customWidth="1"/>
  </cols>
  <sheetData>
    <row r="1" spans="1:6" ht="18.75" x14ac:dyDescent="0.3">
      <c r="E1" s="78" t="s">
        <v>54</v>
      </c>
      <c r="F1" s="78"/>
    </row>
    <row r="2" spans="1:6" ht="38.25" customHeight="1" x14ac:dyDescent="0.25">
      <c r="A2" s="91" t="s">
        <v>59</v>
      </c>
      <c r="B2" s="91"/>
      <c r="C2" s="91"/>
      <c r="D2" s="91"/>
      <c r="E2" s="91"/>
      <c r="F2" s="91"/>
    </row>
    <row r="3" spans="1:6" ht="38.25" customHeight="1" x14ac:dyDescent="0.25">
      <c r="A3" s="49"/>
      <c r="B3" s="92" t="s">
        <v>58</v>
      </c>
      <c r="C3" s="92"/>
      <c r="D3" s="92"/>
      <c r="E3" s="92"/>
      <c r="F3" s="49"/>
    </row>
    <row r="4" spans="1:6" ht="27.75" customHeight="1" thickBot="1" x14ac:dyDescent="0.3">
      <c r="B4" s="79" t="s">
        <v>53</v>
      </c>
      <c r="C4" s="79"/>
      <c r="D4" s="79"/>
      <c r="E4" s="79"/>
      <c r="F4" s="79"/>
    </row>
    <row r="5" spans="1:6" ht="68.25" customHeight="1" thickBot="1" x14ac:dyDescent="0.3">
      <c r="B5" s="12" t="s">
        <v>0</v>
      </c>
      <c r="C5" s="12" t="s">
        <v>1</v>
      </c>
      <c r="D5" s="12" t="s">
        <v>2</v>
      </c>
      <c r="E5" s="12" t="s">
        <v>3</v>
      </c>
      <c r="F5" s="12" t="s">
        <v>7</v>
      </c>
    </row>
    <row r="6" spans="1:6" ht="15.75" thickBot="1" x14ac:dyDescent="0.3">
      <c r="B6" s="17" t="s">
        <v>4</v>
      </c>
      <c r="C6" s="1">
        <v>1</v>
      </c>
      <c r="D6" s="1">
        <v>2</v>
      </c>
      <c r="E6" s="1">
        <v>3</v>
      </c>
      <c r="F6" s="1" t="s">
        <v>41</v>
      </c>
    </row>
    <row r="7" spans="1:6" ht="45.75" thickBot="1" x14ac:dyDescent="0.3">
      <c r="B7" s="23">
        <v>1</v>
      </c>
      <c r="C7" s="1" t="s">
        <v>5</v>
      </c>
      <c r="D7" s="28">
        <v>100</v>
      </c>
      <c r="E7" s="1"/>
      <c r="F7" s="42">
        <f>ROUND(D7*E7,2)</f>
        <v>0</v>
      </c>
    </row>
    <row r="8" spans="1:6" ht="31.5" customHeight="1" x14ac:dyDescent="0.25">
      <c r="B8" s="82" t="s">
        <v>50</v>
      </c>
      <c r="C8" s="83"/>
      <c r="D8" s="83"/>
      <c r="E8" s="84"/>
      <c r="F8" s="80">
        <f>ROUND(F7,2)</f>
        <v>0</v>
      </c>
    </row>
    <row r="9" spans="1:6" ht="15.75" customHeight="1" thickBot="1" x14ac:dyDescent="0.3">
      <c r="B9" s="85"/>
      <c r="C9" s="86"/>
      <c r="D9" s="86"/>
      <c r="E9" s="87"/>
      <c r="F9" s="81"/>
    </row>
    <row r="10" spans="1:6" ht="36.75" customHeight="1" thickBot="1" x14ac:dyDescent="0.3">
      <c r="B10" s="90" t="s">
        <v>38</v>
      </c>
      <c r="C10" s="90"/>
      <c r="D10" s="90"/>
      <c r="E10" s="90"/>
      <c r="F10" s="90"/>
    </row>
    <row r="11" spans="1:6" ht="58.5" customHeight="1" thickBot="1" x14ac:dyDescent="0.3">
      <c r="A11" s="13" t="s">
        <v>42</v>
      </c>
      <c r="B11" s="11" t="s">
        <v>8</v>
      </c>
      <c r="C11" s="11" t="s">
        <v>2</v>
      </c>
      <c r="D11" s="11" t="s">
        <v>6</v>
      </c>
      <c r="E11" s="12" t="s">
        <v>7</v>
      </c>
    </row>
    <row r="12" spans="1:6" ht="15.75" thickBot="1" x14ac:dyDescent="0.3">
      <c r="A12" s="14" t="s">
        <v>4</v>
      </c>
      <c r="B12" s="15">
        <v>1</v>
      </c>
      <c r="C12" s="15">
        <v>2</v>
      </c>
      <c r="D12" s="15">
        <v>3</v>
      </c>
      <c r="E12" s="16" t="s">
        <v>40</v>
      </c>
    </row>
    <row r="13" spans="1:6" x14ac:dyDescent="0.25">
      <c r="A13" s="9">
        <v>1</v>
      </c>
      <c r="B13" s="59" t="s">
        <v>75</v>
      </c>
      <c r="C13" s="25"/>
      <c r="D13" s="24"/>
      <c r="E13" s="43">
        <f>ROUND(C13*D13,2)</f>
        <v>0</v>
      </c>
    </row>
    <row r="14" spans="1:6" x14ac:dyDescent="0.25">
      <c r="A14" s="9">
        <v>2</v>
      </c>
      <c r="B14" s="59" t="s">
        <v>76</v>
      </c>
      <c r="C14" s="25"/>
      <c r="D14" s="24"/>
      <c r="E14" s="44">
        <f t="shared" ref="E14:E24" si="0">ROUND(C14*D14,2)</f>
        <v>0</v>
      </c>
    </row>
    <row r="15" spans="1:6" x14ac:dyDescent="0.25">
      <c r="A15" s="9">
        <v>3</v>
      </c>
      <c r="B15" s="59" t="s">
        <v>77</v>
      </c>
      <c r="C15" s="25"/>
      <c r="D15" s="24"/>
      <c r="E15" s="44">
        <f t="shared" si="0"/>
        <v>0</v>
      </c>
    </row>
    <row r="16" spans="1:6" x14ac:dyDescent="0.25">
      <c r="A16" s="9">
        <v>4</v>
      </c>
      <c r="B16" s="59" t="s">
        <v>78</v>
      </c>
      <c r="C16" s="25"/>
      <c r="D16" s="24"/>
      <c r="E16" s="44">
        <f t="shared" si="0"/>
        <v>0</v>
      </c>
    </row>
    <row r="17" spans="1:6" ht="30" x14ac:dyDescent="0.25">
      <c r="A17" s="9">
        <v>5</v>
      </c>
      <c r="B17" s="59" t="s">
        <v>79</v>
      </c>
      <c r="C17" s="25"/>
      <c r="D17" s="24"/>
      <c r="E17" s="44">
        <f t="shared" si="0"/>
        <v>0</v>
      </c>
    </row>
    <row r="18" spans="1:6" x14ac:dyDescent="0.25">
      <c r="A18" s="9">
        <v>6</v>
      </c>
      <c r="B18" s="59" t="s">
        <v>80</v>
      </c>
      <c r="C18" s="25"/>
      <c r="D18" s="24"/>
      <c r="E18" s="44">
        <f t="shared" si="0"/>
        <v>0</v>
      </c>
    </row>
    <row r="19" spans="1:6" x14ac:dyDescent="0.25">
      <c r="A19" s="9">
        <v>7</v>
      </c>
      <c r="B19" s="59" t="s">
        <v>81</v>
      </c>
      <c r="C19" s="25"/>
      <c r="D19" s="24"/>
      <c r="E19" s="44">
        <f t="shared" si="0"/>
        <v>0</v>
      </c>
    </row>
    <row r="20" spans="1:6" ht="30" x14ac:dyDescent="0.25">
      <c r="A20" s="9">
        <v>8</v>
      </c>
      <c r="B20" s="59" t="s">
        <v>82</v>
      </c>
      <c r="C20" s="25"/>
      <c r="D20" s="24"/>
      <c r="E20" s="44">
        <f t="shared" si="0"/>
        <v>0</v>
      </c>
    </row>
    <row r="21" spans="1:6" x14ac:dyDescent="0.25">
      <c r="A21" s="9">
        <v>9</v>
      </c>
      <c r="B21" s="59" t="s">
        <v>83</v>
      </c>
      <c r="C21" s="25"/>
      <c r="D21" s="24"/>
      <c r="E21" s="44">
        <f t="shared" si="0"/>
        <v>0</v>
      </c>
    </row>
    <row r="22" spans="1:6" x14ac:dyDescent="0.25">
      <c r="A22" s="9">
        <v>10</v>
      </c>
      <c r="B22" s="59" t="s">
        <v>84</v>
      </c>
      <c r="C22" s="25"/>
      <c r="D22" s="24"/>
      <c r="E22" s="44">
        <f t="shared" si="0"/>
        <v>0</v>
      </c>
    </row>
    <row r="23" spans="1:6" x14ac:dyDescent="0.25">
      <c r="A23" s="9">
        <v>11</v>
      </c>
      <c r="B23" s="106" t="s">
        <v>85</v>
      </c>
      <c r="C23" s="25"/>
      <c r="D23" s="24"/>
      <c r="E23" s="44">
        <f t="shared" si="0"/>
        <v>0</v>
      </c>
    </row>
    <row r="24" spans="1:6" ht="15.75" thickBot="1" x14ac:dyDescent="0.3">
      <c r="A24" s="9">
        <v>12</v>
      </c>
      <c r="B24" s="107" t="s">
        <v>97</v>
      </c>
      <c r="C24" s="104"/>
      <c r="D24" s="105"/>
      <c r="E24" s="44">
        <f t="shared" si="0"/>
        <v>0</v>
      </c>
    </row>
    <row r="25" spans="1:6" ht="26.25" customHeight="1" thickBot="1" x14ac:dyDescent="0.3">
      <c r="A25" s="10"/>
      <c r="B25" s="88" t="s">
        <v>51</v>
      </c>
      <c r="C25" s="88"/>
      <c r="D25" s="88"/>
      <c r="E25" s="89"/>
      <c r="F25" s="45">
        <f>SUM(E13:E23)</f>
        <v>0</v>
      </c>
    </row>
    <row r="26" spans="1:6" ht="15.75" thickBot="1" x14ac:dyDescent="0.3"/>
    <row r="27" spans="1:6" ht="35.25" customHeight="1" thickBot="1" x14ac:dyDescent="0.3">
      <c r="A27" s="74" t="s">
        <v>52</v>
      </c>
      <c r="B27" s="75"/>
      <c r="C27" s="75"/>
      <c r="D27" s="75"/>
      <c r="E27" s="76">
        <f>F8+F25</f>
        <v>0</v>
      </c>
      <c r="F27" s="77"/>
    </row>
    <row r="29" spans="1:6" ht="15.75" x14ac:dyDescent="0.25">
      <c r="A29" s="73" t="s">
        <v>48</v>
      </c>
      <c r="B29" s="73"/>
      <c r="C29" s="73"/>
      <c r="D29" s="73"/>
      <c r="E29" s="73"/>
      <c r="F29" s="73"/>
    </row>
    <row r="30" spans="1:6" ht="15.75" x14ac:dyDescent="0.25">
      <c r="A30" s="73" t="s">
        <v>49</v>
      </c>
      <c r="B30" s="73"/>
      <c r="C30" s="73"/>
      <c r="D30" s="73"/>
      <c r="E30" s="73"/>
      <c r="F30" s="73"/>
    </row>
  </sheetData>
  <mergeCells count="12">
    <mergeCell ref="A29:F29"/>
    <mergeCell ref="A30:F30"/>
    <mergeCell ref="A27:D27"/>
    <mergeCell ref="E27:F27"/>
    <mergeCell ref="E1:F1"/>
    <mergeCell ref="B4:F4"/>
    <mergeCell ref="F8:F9"/>
    <mergeCell ref="B8:E9"/>
    <mergeCell ref="B25:E25"/>
    <mergeCell ref="B10:F10"/>
    <mergeCell ref="A2:F2"/>
    <mergeCell ref="B3:E3"/>
  </mergeCells>
  <pageMargins left="0.25" right="0.25" top="0.75" bottom="0.75" header="0.3" footer="0.3"/>
  <pageSetup paperSize="9" scale="8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G36"/>
  <sheetViews>
    <sheetView topLeftCell="A7" zoomScale="80" zoomScaleNormal="80" workbookViewId="0">
      <selection activeCell="C14" sqref="C14"/>
    </sheetView>
  </sheetViews>
  <sheetFormatPr defaultRowHeight="15.75" x14ac:dyDescent="0.25"/>
  <cols>
    <col min="1" max="2" width="9.140625" style="29"/>
    <col min="3" max="3" width="86.140625" style="30" customWidth="1"/>
    <col min="4" max="4" width="22.5703125" style="29" customWidth="1"/>
    <col min="5" max="16384" width="9.140625" style="29"/>
  </cols>
  <sheetData>
    <row r="2" spans="1:7" ht="18.75" x14ac:dyDescent="0.3">
      <c r="C2" s="94" t="s">
        <v>55</v>
      </c>
      <c r="D2" s="94"/>
    </row>
    <row r="3" spans="1:7" ht="49.5" customHeight="1" x14ac:dyDescent="0.25">
      <c r="B3" s="91" t="s">
        <v>57</v>
      </c>
      <c r="C3" s="91"/>
      <c r="D3" s="91"/>
      <c r="E3" s="91"/>
      <c r="F3" s="91"/>
      <c r="G3" s="91"/>
    </row>
    <row r="4" spans="1:7" ht="62.25" customHeight="1" thickBot="1" x14ac:dyDescent="0.3">
      <c r="B4" s="86" t="s">
        <v>39</v>
      </c>
      <c r="C4" s="86"/>
      <c r="D4" s="86"/>
    </row>
    <row r="5" spans="1:7" s="31" customFormat="1" ht="15" customHeight="1" x14ac:dyDescent="0.25">
      <c r="A5" s="37"/>
      <c r="B5" s="95" t="s">
        <v>0</v>
      </c>
      <c r="C5" s="95" t="s">
        <v>8</v>
      </c>
      <c r="D5" s="95" t="s">
        <v>6</v>
      </c>
    </row>
    <row r="6" spans="1:7" s="31" customFormat="1" ht="16.5" customHeight="1" x14ac:dyDescent="0.25">
      <c r="A6" s="37"/>
      <c r="B6" s="96"/>
      <c r="C6" s="96"/>
      <c r="D6" s="96"/>
    </row>
    <row r="7" spans="1:7" s="31" customFormat="1" ht="16.5" thickBot="1" x14ac:dyDescent="0.3">
      <c r="A7" s="37"/>
      <c r="B7" s="97"/>
      <c r="C7" s="97"/>
      <c r="D7" s="97"/>
    </row>
    <row r="8" spans="1:7" ht="16.5" thickBot="1" x14ac:dyDescent="0.3">
      <c r="A8" s="38"/>
      <c r="B8" s="46">
        <v>1</v>
      </c>
      <c r="C8" s="47">
        <v>2</v>
      </c>
      <c r="D8" s="48">
        <v>3</v>
      </c>
    </row>
    <row r="9" spans="1:7" ht="15.75" customHeight="1" x14ac:dyDescent="0.25">
      <c r="A9" s="38"/>
      <c r="B9" s="41">
        <v>1</v>
      </c>
      <c r="C9" s="60" t="s">
        <v>86</v>
      </c>
      <c r="D9" s="40"/>
    </row>
    <row r="10" spans="1:7" ht="15" customHeight="1" x14ac:dyDescent="0.25">
      <c r="A10" s="38"/>
      <c r="B10" s="21">
        <v>2</v>
      </c>
      <c r="C10" s="60" t="s">
        <v>87</v>
      </c>
      <c r="D10" s="39"/>
    </row>
    <row r="11" spans="1:7" ht="15" customHeight="1" x14ac:dyDescent="0.25">
      <c r="A11" s="38"/>
      <c r="B11" s="21">
        <v>3</v>
      </c>
      <c r="C11" s="61" t="s">
        <v>88</v>
      </c>
      <c r="D11" s="39"/>
    </row>
    <row r="12" spans="1:7" ht="15" customHeight="1" x14ac:dyDescent="0.25">
      <c r="A12" s="38"/>
      <c r="B12" s="21">
        <v>4</v>
      </c>
      <c r="C12" s="62" t="s">
        <v>89</v>
      </c>
      <c r="D12" s="39"/>
    </row>
    <row r="13" spans="1:7" ht="15" customHeight="1" x14ac:dyDescent="0.25">
      <c r="A13" s="38"/>
      <c r="B13" s="21">
        <v>5</v>
      </c>
      <c r="C13" s="62" t="s">
        <v>90</v>
      </c>
      <c r="D13" s="39"/>
    </row>
    <row r="14" spans="1:7" ht="15" customHeight="1" x14ac:dyDescent="0.25">
      <c r="A14" s="38"/>
      <c r="B14" s="21">
        <v>6</v>
      </c>
      <c r="C14" s="61" t="s">
        <v>91</v>
      </c>
      <c r="D14" s="39"/>
    </row>
    <row r="15" spans="1:7" ht="15" customHeight="1" x14ac:dyDescent="0.25">
      <c r="A15" s="38"/>
      <c r="B15" s="21">
        <v>7</v>
      </c>
      <c r="C15" s="61" t="s">
        <v>92</v>
      </c>
      <c r="D15" s="39"/>
    </row>
    <row r="16" spans="1:7" ht="15" customHeight="1" x14ac:dyDescent="0.25">
      <c r="A16" s="38"/>
      <c r="B16" s="21">
        <v>8</v>
      </c>
      <c r="C16" s="61" t="s">
        <v>93</v>
      </c>
      <c r="D16" s="39"/>
    </row>
    <row r="17" spans="2:4" ht="15" customHeight="1" x14ac:dyDescent="0.25">
      <c r="C17" s="32"/>
    </row>
    <row r="18" spans="2:4" ht="15" customHeight="1" x14ac:dyDescent="0.25">
      <c r="C18" s="32"/>
    </row>
    <row r="20" spans="2:4" ht="16.5" thickBot="1" x14ac:dyDescent="0.3">
      <c r="B20" s="93" t="s">
        <v>43</v>
      </c>
      <c r="C20" s="93"/>
      <c r="D20" s="93"/>
    </row>
    <row r="21" spans="2:4" ht="42.75" customHeight="1" thickBot="1" x14ac:dyDescent="0.3">
      <c r="B21" s="20" t="s">
        <v>44</v>
      </c>
      <c r="C21" s="26" t="s">
        <v>8</v>
      </c>
      <c r="D21" s="27" t="s">
        <v>6</v>
      </c>
    </row>
    <row r="22" spans="2:4" ht="16.5" thickBot="1" x14ac:dyDescent="0.3">
      <c r="B22" s="18" t="s">
        <v>45</v>
      </c>
      <c r="C22" s="22"/>
      <c r="D22" s="19"/>
    </row>
    <row r="23" spans="2:4" ht="16.5" thickBot="1" x14ac:dyDescent="0.3">
      <c r="B23" s="18"/>
      <c r="C23" s="22"/>
      <c r="D23" s="19"/>
    </row>
    <row r="24" spans="2:4" ht="16.5" thickBot="1" x14ac:dyDescent="0.3">
      <c r="B24" s="18"/>
      <c r="C24" s="22"/>
      <c r="D24" s="19"/>
    </row>
    <row r="25" spans="2:4" ht="16.5" thickBot="1" x14ac:dyDescent="0.3">
      <c r="B25" s="18"/>
      <c r="C25" s="22"/>
      <c r="D25" s="19"/>
    </row>
    <row r="26" spans="2:4" ht="16.5" thickBot="1" x14ac:dyDescent="0.3">
      <c r="B26" s="18"/>
      <c r="C26" s="22"/>
      <c r="D26" s="19"/>
    </row>
    <row r="27" spans="2:4" ht="16.5" customHeight="1" x14ac:dyDescent="0.25">
      <c r="B27" s="98" t="s">
        <v>46</v>
      </c>
      <c r="C27" s="98"/>
      <c r="D27" s="35"/>
    </row>
    <row r="28" spans="2:4" x14ac:dyDescent="0.25">
      <c r="B28" s="33"/>
      <c r="C28" s="34"/>
      <c r="D28" s="35"/>
    </row>
    <row r="29" spans="2:4" ht="16.5" thickBot="1" x14ac:dyDescent="0.3">
      <c r="B29" s="93" t="s">
        <v>47</v>
      </c>
      <c r="C29" s="93"/>
      <c r="D29" s="93"/>
    </row>
    <row r="30" spans="2:4" ht="43.5" customHeight="1" thickBot="1" x14ac:dyDescent="0.3">
      <c r="B30" s="20" t="s">
        <v>44</v>
      </c>
      <c r="C30" s="26" t="s">
        <v>8</v>
      </c>
      <c r="D30" s="27" t="s">
        <v>6</v>
      </c>
    </row>
    <row r="31" spans="2:4" ht="16.5" thickBot="1" x14ac:dyDescent="0.3">
      <c r="B31" s="18"/>
      <c r="C31" s="22"/>
      <c r="D31" s="19"/>
    </row>
    <row r="32" spans="2:4" ht="16.5" thickBot="1" x14ac:dyDescent="0.3">
      <c r="B32" s="18"/>
      <c r="C32" s="22"/>
      <c r="D32" s="19"/>
    </row>
    <row r="33" spans="2:4" ht="16.5" thickBot="1" x14ac:dyDescent="0.3">
      <c r="B33" s="18"/>
      <c r="C33" s="22"/>
      <c r="D33" s="19"/>
    </row>
    <row r="34" spans="2:4" ht="16.5" thickBot="1" x14ac:dyDescent="0.3">
      <c r="B34" s="18"/>
      <c r="C34" s="22"/>
      <c r="D34" s="19"/>
    </row>
    <row r="35" spans="2:4" ht="16.5" thickBot="1" x14ac:dyDescent="0.3">
      <c r="B35" s="18"/>
      <c r="C35" s="22"/>
      <c r="D35" s="19"/>
    </row>
    <row r="36" spans="2:4" x14ac:dyDescent="0.25">
      <c r="B36" s="36"/>
      <c r="C36" s="34"/>
      <c r="D36" s="35"/>
    </row>
  </sheetData>
  <mergeCells count="9">
    <mergeCell ref="B20:D20"/>
    <mergeCell ref="B29:D29"/>
    <mergeCell ref="C2:D2"/>
    <mergeCell ref="B4:D4"/>
    <mergeCell ref="B5:B7"/>
    <mergeCell ref="C5:C7"/>
    <mergeCell ref="D5:D7"/>
    <mergeCell ref="B27:C27"/>
    <mergeCell ref="B3:G3"/>
  </mergeCells>
  <pageMargins left="0.25" right="0.25" top="0.75" bottom="0.75" header="0.3" footer="0.3"/>
  <pageSetup paperSize="9" scale="50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D24"/>
  <sheetViews>
    <sheetView topLeftCell="A7" workbookViewId="0">
      <selection activeCell="G17" sqref="G17"/>
    </sheetView>
  </sheetViews>
  <sheetFormatPr defaultRowHeight="15" x14ac:dyDescent="0.25"/>
  <cols>
    <col min="1" max="1" width="31.28515625" customWidth="1"/>
    <col min="2" max="2" width="19.7109375" customWidth="1"/>
    <col min="3" max="3" width="21.85546875" customWidth="1"/>
    <col min="4" max="4" width="21.7109375" customWidth="1"/>
  </cols>
  <sheetData>
    <row r="1" spans="1:4" ht="18.75" x14ac:dyDescent="0.3">
      <c r="C1" s="101" t="s">
        <v>56</v>
      </c>
      <c r="D1" s="101"/>
    </row>
    <row r="2" spans="1:4" x14ac:dyDescent="0.25">
      <c r="A2" s="99" t="s">
        <v>9</v>
      </c>
      <c r="B2" s="99"/>
      <c r="C2" s="99"/>
      <c r="D2" s="99"/>
    </row>
    <row r="3" spans="1:4" x14ac:dyDescent="0.25">
      <c r="B3" s="2"/>
      <c r="C3" s="2"/>
      <c r="D3" s="3"/>
    </row>
    <row r="4" spans="1:4" ht="45.75" customHeight="1" x14ac:dyDescent="0.25">
      <c r="A4" s="102" t="s">
        <v>57</v>
      </c>
      <c r="B4" s="102"/>
      <c r="C4" s="102"/>
      <c r="D4" s="102"/>
    </row>
    <row r="5" spans="1:4" ht="66" customHeight="1" x14ac:dyDescent="0.25">
      <c r="A5" s="103" t="s">
        <v>60</v>
      </c>
      <c r="B5" s="103"/>
      <c r="C5" s="103"/>
      <c r="D5" s="103"/>
    </row>
    <row r="6" spans="1:4" x14ac:dyDescent="0.25">
      <c r="A6" s="99" t="s">
        <v>10</v>
      </c>
      <c r="B6" s="99"/>
      <c r="C6" s="99"/>
      <c r="D6" s="99"/>
    </row>
    <row r="7" spans="1:4" x14ac:dyDescent="0.25">
      <c r="A7" s="99" t="s">
        <v>11</v>
      </c>
      <c r="B7" s="99"/>
      <c r="C7" s="99"/>
      <c r="D7" s="99"/>
    </row>
    <row r="8" spans="1:4" x14ac:dyDescent="0.25">
      <c r="A8" s="100" t="s">
        <v>12</v>
      </c>
      <c r="B8" s="100"/>
      <c r="C8" s="100"/>
      <c r="D8" s="100"/>
    </row>
    <row r="9" spans="1:4" ht="15.75" thickBot="1" x14ac:dyDescent="0.3"/>
    <row r="10" spans="1:4" ht="29.25" thickBot="1" x14ac:dyDescent="0.3">
      <c r="A10" s="4" t="s">
        <v>13</v>
      </c>
      <c r="B10" s="5" t="s">
        <v>14</v>
      </c>
      <c r="C10" s="5" t="s">
        <v>15</v>
      </c>
      <c r="D10" s="6" t="s">
        <v>37</v>
      </c>
    </row>
    <row r="11" spans="1:4" ht="15.75" thickBot="1" x14ac:dyDescent="0.3">
      <c r="A11" s="50" t="s">
        <v>61</v>
      </c>
      <c r="B11" s="51" t="s">
        <v>14</v>
      </c>
      <c r="C11" s="51" t="s">
        <v>15</v>
      </c>
      <c r="D11" s="7" t="s">
        <v>19</v>
      </c>
    </row>
    <row r="12" spans="1:4" ht="15.75" thickBot="1" x14ac:dyDescent="0.3">
      <c r="A12" s="52" t="s">
        <v>16</v>
      </c>
      <c r="B12" s="53" t="s">
        <v>17</v>
      </c>
      <c r="C12" s="53" t="s">
        <v>18</v>
      </c>
      <c r="D12" s="8"/>
    </row>
    <row r="13" spans="1:4" ht="15.75" thickBot="1" x14ac:dyDescent="0.3">
      <c r="A13" s="54" t="s">
        <v>62</v>
      </c>
      <c r="B13" s="1" t="s">
        <v>20</v>
      </c>
      <c r="C13" s="1" t="s">
        <v>18</v>
      </c>
      <c r="D13" s="8"/>
    </row>
    <row r="14" spans="1:4" ht="15.75" thickBot="1" x14ac:dyDescent="0.3">
      <c r="A14" s="54" t="s">
        <v>63</v>
      </c>
      <c r="B14" s="1" t="s">
        <v>64</v>
      </c>
      <c r="C14" s="1" t="s">
        <v>21</v>
      </c>
      <c r="D14" s="8"/>
    </row>
    <row r="15" spans="1:4" ht="15.75" thickBot="1" x14ac:dyDescent="0.3">
      <c r="A15" s="54" t="s">
        <v>65</v>
      </c>
      <c r="B15" s="1" t="s">
        <v>22</v>
      </c>
      <c r="C15" s="1" t="s">
        <v>23</v>
      </c>
      <c r="D15" s="8"/>
    </row>
    <row r="16" spans="1:4" ht="15.75" thickBot="1" x14ac:dyDescent="0.3">
      <c r="A16" s="54" t="s">
        <v>66</v>
      </c>
      <c r="B16" s="1" t="s">
        <v>24</v>
      </c>
      <c r="C16" s="1" t="s">
        <v>67</v>
      </c>
      <c r="D16" s="8"/>
    </row>
    <row r="17" spans="1:4" ht="15.75" thickBot="1" x14ac:dyDescent="0.3">
      <c r="A17" s="55" t="s">
        <v>25</v>
      </c>
      <c r="B17" s="56" t="s">
        <v>26</v>
      </c>
      <c r="C17" s="56" t="s">
        <v>27</v>
      </c>
      <c r="D17" s="7" t="s">
        <v>19</v>
      </c>
    </row>
    <row r="18" spans="1:4" ht="15.75" thickBot="1" x14ac:dyDescent="0.3">
      <c r="A18" s="55" t="s">
        <v>68</v>
      </c>
      <c r="B18" s="56" t="s">
        <v>28</v>
      </c>
      <c r="C18" s="56" t="s">
        <v>29</v>
      </c>
      <c r="D18" s="7" t="s">
        <v>19</v>
      </c>
    </row>
    <row r="19" spans="1:4" ht="15.75" thickBot="1" x14ac:dyDescent="0.3">
      <c r="A19" s="57" t="s">
        <v>69</v>
      </c>
      <c r="B19" s="58" t="s">
        <v>28</v>
      </c>
      <c r="C19" s="58" t="s">
        <v>29</v>
      </c>
      <c r="D19" s="8"/>
    </row>
    <row r="20" spans="1:4" ht="15.75" thickBot="1" x14ac:dyDescent="0.3">
      <c r="A20" s="57" t="s">
        <v>70</v>
      </c>
      <c r="B20" s="58" t="s">
        <v>30</v>
      </c>
      <c r="C20" s="58" t="s">
        <v>31</v>
      </c>
      <c r="D20" s="8"/>
    </row>
    <row r="21" spans="1:4" ht="15.75" thickBot="1" x14ac:dyDescent="0.3">
      <c r="A21" s="55" t="s">
        <v>71</v>
      </c>
      <c r="B21" s="56" t="s">
        <v>72</v>
      </c>
      <c r="C21" s="71" t="s">
        <v>32</v>
      </c>
      <c r="D21" s="72"/>
    </row>
    <row r="22" spans="1:4" ht="15.75" thickBot="1" x14ac:dyDescent="0.3">
      <c r="A22" s="55" t="s">
        <v>73</v>
      </c>
      <c r="B22" s="56" t="s">
        <v>33</v>
      </c>
      <c r="C22" s="71" t="s">
        <v>34</v>
      </c>
      <c r="D22" s="72"/>
    </row>
    <row r="23" spans="1:4" ht="16.5" customHeight="1" thickBot="1" x14ac:dyDescent="0.3">
      <c r="A23" s="63" t="s">
        <v>74</v>
      </c>
      <c r="B23" s="64" t="s">
        <v>35</v>
      </c>
      <c r="C23" s="65" t="s">
        <v>36</v>
      </c>
      <c r="D23" s="66"/>
    </row>
    <row r="24" spans="1:4" ht="15.75" thickBot="1" x14ac:dyDescent="0.3">
      <c r="A24" s="67" t="s">
        <v>94</v>
      </c>
      <c r="B24" s="68" t="s">
        <v>95</v>
      </c>
      <c r="C24" s="69" t="s">
        <v>96</v>
      </c>
      <c r="D24" s="70"/>
    </row>
  </sheetData>
  <mergeCells count="7">
    <mergeCell ref="A2:D2"/>
    <mergeCell ref="A6:D6"/>
    <mergeCell ref="A7:D7"/>
    <mergeCell ref="A8:D8"/>
    <mergeCell ref="C1:D1"/>
    <mergeCell ref="A4:D4"/>
    <mergeCell ref="A5:D5"/>
  </mergeCells>
  <pageMargins left="0.25" right="0.25" top="0.75" bottom="0.75" header="0.3" footer="0.3"/>
  <pageSetup paperSize="9" scale="8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Zał. nr 2a - cena oceniana</vt:lpstr>
      <vt:lpstr>Zał. nr 2b</vt:lpstr>
      <vt:lpstr>Zał. nr 2c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Krzysztof Helis</dc:creator>
  <cp:lastModifiedBy>Jolanta Kuś</cp:lastModifiedBy>
  <cp:lastPrinted>2020-01-17T05:51:53Z</cp:lastPrinted>
  <dcterms:created xsi:type="dcterms:W3CDTF">2019-04-04T06:50:19Z</dcterms:created>
  <dcterms:modified xsi:type="dcterms:W3CDTF">2026-08-11T06:22:35Z</dcterms:modified>
</cp:coreProperties>
</file>